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defaultThemeVersion="166925"/>
  <mc:AlternateContent xmlns:mc="http://schemas.openxmlformats.org/markup-compatibility/2006">
    <mc:Choice Requires="x15">
      <x15ac:absPath xmlns:x15ac="http://schemas.microsoft.com/office/spreadsheetml/2010/11/ac" url="https://drcngo.sharepoint.com/sites/SDN-KRT-Supply-Chain-WS/Documents/02. Tender/Tender 2025/04- RFP-SDN-PZU-2025-005 -FWA-CRS/RFP-SDN-PZU-2025-005 -FWA-CRS/"/>
    </mc:Choice>
  </mc:AlternateContent>
  <xr:revisionPtr revIDLastSave="15" documentId="13_ncr:1_{F4AD74C9-EEC9-4801-B229-771E5C671722}" xr6:coauthVersionLast="47" xr6:coauthVersionMax="47" xr10:uidLastSave="{8C6269B1-05F4-429F-9C72-957F9F49AC00}"/>
  <bookViews>
    <workbookView xWindow="-110" yWindow="-110" windowWidth="19420" windowHeight="11500" activeTab="1" xr2:uid="{00000000-000D-0000-FFFF-FFFF00000000}"/>
  </bookViews>
  <sheets>
    <sheet name="Annex A.1 Bid Form (Technical) " sheetId="1" r:id="rId1"/>
    <sheet name="Annex A.2  Bid Form (Financial)" sheetId="2" r:id="rId2"/>
  </sheets>
  <definedNames>
    <definedName name="_xlnm._FilterDatabase" localSheetId="0" hidden="1">'Annex A.1 Bid Form (Technical) '!$A$3:$J$13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1" l="1"/>
  <c r="C1" i="2" l="1"/>
  <c r="D3" i="2" l="1"/>
  <c r="C3" i="2"/>
  <c r="B3" i="2"/>
  <c r="B9" i="2"/>
  <c r="F7" i="2" l="1"/>
  <c r="F8" i="2"/>
  <c r="F9" i="2"/>
  <c r="F10" i="2"/>
  <c r="F11" i="2"/>
  <c r="F12" i="2"/>
  <c r="F13" i="2"/>
  <c r="E6" i="2"/>
  <c r="E7" i="2"/>
  <c r="E8" i="2"/>
  <c r="E9" i="2"/>
  <c r="E10" i="2"/>
  <c r="E11" i="2"/>
  <c r="E12" i="2"/>
  <c r="E13" i="2"/>
  <c r="D7" i="2"/>
  <c r="D8" i="2"/>
  <c r="D9" i="2"/>
  <c r="D10" i="2"/>
  <c r="D11" i="2"/>
  <c r="D12" i="2"/>
  <c r="D13" i="2"/>
  <c r="D6" i="2"/>
  <c r="D5" i="2"/>
  <c r="D4" i="2"/>
  <c r="C7" i="2"/>
  <c r="C8" i="2"/>
  <c r="C9" i="2"/>
  <c r="C10" i="2"/>
  <c r="C11" i="2"/>
  <c r="C12" i="2"/>
  <c r="C13" i="2"/>
  <c r="C6" i="2"/>
  <c r="C5" i="2"/>
  <c r="C4" i="2"/>
  <c r="B13" i="2"/>
  <c r="B10" i="2"/>
  <c r="B11" i="2"/>
  <c r="B12" i="2"/>
  <c r="B7" i="2"/>
  <c r="B8" i="2"/>
  <c r="B6" i="2"/>
  <c r="B5" i="2"/>
  <c r="A9" i="2"/>
  <c r="A10" i="2"/>
  <c r="A11" i="2"/>
  <c r="A12" i="2"/>
  <c r="A13" i="2"/>
  <c r="A6" i="2"/>
  <c r="A7" i="2"/>
  <c r="A8" i="2"/>
  <c r="B4" i="2"/>
  <c r="A21" i="2" l="1"/>
  <c r="F6" i="2"/>
  <c r="F4" i="2"/>
  <c r="F5" i="2"/>
  <c r="E5" i="2"/>
  <c r="E4" i="2"/>
  <c r="A5" i="2"/>
  <c r="A4" i="2"/>
  <c r="I14" i="2"/>
  <c r="I16" i="2" s="1"/>
  <c r="C19" i="2"/>
  <c r="C18" i="2"/>
</calcChain>
</file>

<file path=xl/sharedStrings.xml><?xml version="1.0" encoding="utf-8"?>
<sst xmlns="http://schemas.openxmlformats.org/spreadsheetml/2006/main" count="103" uniqueCount="52">
  <si>
    <t>Annex A1. LOT 09 RFP-SDN-PZU-2025-005_Car_Al Jazira  Trips</t>
  </si>
  <si>
    <t xml:space="preserve">Annex A.1 Bid Form (Technical) </t>
  </si>
  <si>
    <t>DRC to complete</t>
  </si>
  <si>
    <t>Bidder to complete</t>
  </si>
  <si>
    <t>#</t>
  </si>
  <si>
    <t xml:space="preserve">Type of vehicle </t>
  </si>
  <si>
    <t>Location:
From</t>
  </si>
  <si>
    <t>Location:
To</t>
  </si>
  <si>
    <t>Unit</t>
  </si>
  <si>
    <t xml:space="preserve">Estimated Quantity </t>
  </si>
  <si>
    <t xml:space="preserve">Offered specification  Offered Brand, Model and Fuel Consumption </t>
  </si>
  <si>
    <t xml:space="preserve">Quantity available </t>
  </si>
  <si>
    <t>Pick up Double Cabin vehicles equivalent to 'Toyota Hilux Double cabin pick up' or 'Nissan NP300' or any other brand with same specifications</t>
  </si>
  <si>
    <t xml:space="preserve">Al Jazira </t>
  </si>
  <si>
    <t xml:space="preserve">Kassala State include all localitices  </t>
  </si>
  <si>
    <t>Cars</t>
  </si>
  <si>
    <t xml:space="preserve">Red Sea State include all localitices  </t>
  </si>
  <si>
    <t xml:space="preserve">Khartoum State include all localitices  </t>
  </si>
  <si>
    <t xml:space="preserve">White Nile State include all localitices  </t>
  </si>
  <si>
    <t xml:space="preserve">Gadarif State include all localitices  </t>
  </si>
  <si>
    <t>Land Cruiser's vehicles, station wagon, GXR-VXR or any other brand with same Model 2020 and above, min 8-seater and 5 doors (horizontal benches)</t>
  </si>
  <si>
    <t>Delivery time required (days after contract signature):</t>
  </si>
  <si>
    <t>48 hours (2) days</t>
  </si>
  <si>
    <t>Delivery time offered (days after PO signature):</t>
  </si>
  <si>
    <t>Delivery Terms required (Add Incoterm if necessary):</t>
  </si>
  <si>
    <t>INCOTERMS 2020, DDP</t>
  </si>
  <si>
    <t>Delivery Terms offered (must include incoterm):</t>
  </si>
  <si>
    <t>Delivery Destination required:</t>
  </si>
  <si>
    <t>Delivery Destination offered:</t>
  </si>
  <si>
    <t>Minimum bid validity period required:</t>
  </si>
  <si>
    <t>90 working days after closing of RFP</t>
  </si>
  <si>
    <t>Bid validity period offered:</t>
  </si>
  <si>
    <t xml:space="preserve">Additional comments to bidders:
This RFP is launched for the purpose of establishing a framework agreement with the supplier for Provision of Car Rental Services for DRC Sudan Port Sudan Office for the financial years 2025-2027 for a period of 24 months with the possibility to be extended for another 12 months. 
• DRC RESERVES THE RIGHT TO CANCEL ANY LOT(S) AND INCREASE OR DECREASE QUANTITIES.  
• This tender is divided into Eleven (11) LOTs.
• DRC may choose to split the contract award to more than one supplier.
In addition to completing the DRC Bid Form, bidders are required to submit all documents specified in Section A: Administrative Evaluation
</t>
  </si>
  <si>
    <t>Company Name:</t>
  </si>
  <si>
    <t>Contact Person:</t>
  </si>
  <si>
    <t>Address:</t>
  </si>
  <si>
    <t>Email Address:</t>
  </si>
  <si>
    <t>Signed by a duly authorized company representative:</t>
  </si>
  <si>
    <t>Title:</t>
  </si>
  <si>
    <t>Print Name:</t>
  </si>
  <si>
    <t xml:space="preserve">Stamp of company </t>
  </si>
  <si>
    <t>Annex A.2  Bid Form (Financial)</t>
  </si>
  <si>
    <t>Quantity offered</t>
  </si>
  <si>
    <t>Unit Price</t>
  </si>
  <si>
    <t xml:space="preserve">Total Price </t>
  </si>
  <si>
    <t>Total cost</t>
  </si>
  <si>
    <t>Sub-total</t>
  </si>
  <si>
    <t>Any other costs (please specify)</t>
  </si>
  <si>
    <t>Currency of Tender:</t>
  </si>
  <si>
    <t>USD</t>
  </si>
  <si>
    <t>Currency of Bid:</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</si>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</sst>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18">
    <font>
      <sz val="11"/>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sz val="10"/>
      <color theme="1"/>
      <name val="Calibri"/>
      <family val="2"/>
      <scheme val="minor"/>
    </font>
    <font>
      <b/>
      <i/>
      <sz val="12"/>
      <color theme="1"/>
      <name val="Calibri"/>
      <family val="2"/>
    </font>
    <font>
      <b/>
      <sz val="12"/>
      <color theme="1"/>
      <name val="Calibri"/>
      <family val="2"/>
    </font>
    <font>
      <sz val="12"/>
      <color theme="1"/>
      <name val="Calibri"/>
      <family val="2"/>
    </font>
    <font>
      <b/>
      <sz val="10"/>
      <color theme="1"/>
      <name val="Calibri"/>
      <family val="2"/>
      <scheme val="minor"/>
    </font>
    <font>
      <b/>
      <sz val="10"/>
      <color rgb="FFFF0000"/>
      <name val="Calibri"/>
      <family val="2"/>
      <scheme val="minor"/>
    </font>
    <font>
      <b/>
      <i/>
      <sz val="10"/>
      <color theme="1"/>
      <name val="Calibri"/>
      <family val="2"/>
    </font>
    <font>
      <b/>
      <sz val="10"/>
      <color theme="1"/>
      <name val="Calibri"/>
      <family val="2"/>
    </font>
    <font>
      <sz val="10"/>
      <color theme="1"/>
      <name val="Calibri"/>
      <family val="2"/>
    </font>
    <font>
      <b/>
      <sz val="10"/>
      <name val="Calibri"/>
      <family val="2"/>
      <scheme val="minor"/>
    </font>
    <font>
      <sz val="11"/>
      <color theme="1"/>
      <name val="Calibri"/>
      <family val="2"/>
      <scheme val="minor"/>
    </font>
    <font>
      <sz val="8"/>
      <color theme="1"/>
      <name val="Calibri"/>
      <family val="2"/>
      <scheme val="minor"/>
    </font>
    <font>
      <b/>
      <sz val="11"/>
      <color theme="1"/>
      <name val="Calibri"/>
      <family val="2"/>
      <scheme val="minor"/>
    </font>
    <font>
      <b/>
      <sz val="11"/>
      <color theme="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3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indexed="64"/>
      </right>
      <top/>
      <bottom style="thin">
        <color auto="1"/>
      </bottom>
      <diagonal/>
    </border>
    <border>
      <left/>
      <right style="medium">
        <color indexed="64"/>
      </right>
      <top style="thin">
        <color auto="1"/>
      </top>
      <bottom/>
      <diagonal/>
    </border>
    <border>
      <left style="medium">
        <color indexed="64"/>
      </left>
      <right/>
      <top style="thin">
        <color auto="1"/>
      </top>
      <bottom style="medium">
        <color indexed="64"/>
      </bottom>
      <diagonal/>
    </border>
  </borders>
  <cellStyleXfs count="2">
    <xf numFmtId="0" fontId="0" fillId="0" borderId="0"/>
    <xf numFmtId="164" fontId="14" fillId="0" borderId="0" applyFont="0" applyFill="0" applyBorder="0" applyAlignment="0" applyProtection="0"/>
  </cellStyleXfs>
  <cellXfs count="105">
    <xf numFmtId="0" fontId="0" fillId="0" borderId="0" xfId="0"/>
    <xf numFmtId="0" fontId="1" fillId="2" borderId="0" xfId="0" applyFont="1" applyFill="1"/>
    <xf numFmtId="0" fontId="1" fillId="3" borderId="0" xfId="0" applyFont="1" applyFill="1"/>
    <xf numFmtId="0" fontId="2" fillId="0" borderId="3" xfId="0" applyFont="1" applyBorder="1" applyAlignment="1">
      <alignment horizontal="center" vertical="center" wrapText="1"/>
    </xf>
    <xf numFmtId="0" fontId="4" fillId="0" borderId="0" xfId="0" applyFont="1"/>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vertical="center" wrapText="1"/>
    </xf>
    <xf numFmtId="0" fontId="6" fillId="2" borderId="11" xfId="0" applyFont="1" applyFill="1" applyBorder="1" applyAlignment="1">
      <alignment vertical="center" wrapText="1"/>
    </xf>
    <xf numFmtId="0" fontId="7" fillId="0" borderId="16" xfId="0" applyFont="1" applyBorder="1" applyAlignment="1">
      <alignment horizontal="left" vertical="center" wrapText="1"/>
    </xf>
    <xf numFmtId="0" fontId="7" fillId="0" borderId="17" xfId="0" applyFont="1" applyBorder="1" applyAlignment="1">
      <alignment vertical="center" wrapText="1"/>
    </xf>
    <xf numFmtId="0" fontId="6" fillId="2" borderId="19" xfId="0" applyFont="1" applyFill="1" applyBorder="1" applyAlignment="1">
      <alignment vertical="center" wrapText="1"/>
    </xf>
    <xf numFmtId="0" fontId="4" fillId="2" borderId="0" xfId="0" applyFont="1" applyFill="1"/>
    <xf numFmtId="0" fontId="4" fillId="3" borderId="0" xfId="0" applyFont="1" applyFill="1"/>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2" fontId="12" fillId="0" borderId="13" xfId="0" applyNumberFormat="1" applyFont="1" applyBorder="1" applyAlignment="1">
      <alignment horizontal="right" vertical="center" wrapText="1"/>
    </xf>
    <xf numFmtId="0" fontId="8" fillId="2" borderId="30" xfId="0" applyFont="1" applyFill="1" applyBorder="1" applyAlignment="1">
      <alignment horizontal="right"/>
    </xf>
    <xf numFmtId="0" fontId="8" fillId="2" borderId="12" xfId="0" applyFont="1" applyFill="1" applyBorder="1" applyAlignment="1">
      <alignment horizontal="right" wrapText="1"/>
    </xf>
    <xf numFmtId="0" fontId="8" fillId="2" borderId="31" xfId="0" applyFont="1" applyFill="1" applyBorder="1" applyAlignment="1">
      <alignment horizontal="right"/>
    </xf>
    <xf numFmtId="0" fontId="11" fillId="2" borderId="14" xfId="0" applyFont="1" applyFill="1" applyBorder="1" applyAlignment="1">
      <alignment vertical="center" wrapText="1"/>
    </xf>
    <xf numFmtId="0" fontId="11" fillId="0" borderId="12" xfId="0" applyFont="1" applyBorder="1" applyAlignment="1">
      <alignment horizontal="center" vertical="center" wrapText="1"/>
    </xf>
    <xf numFmtId="0" fontId="7" fillId="2" borderId="13" xfId="0" applyFont="1" applyFill="1" applyBorder="1" applyAlignment="1">
      <alignment vertical="center" wrapText="1"/>
    </xf>
    <xf numFmtId="0" fontId="15" fillId="0" borderId="12" xfId="0" applyFont="1" applyBorder="1" applyAlignment="1">
      <alignment horizontal="left" vertical="center" wrapText="1"/>
    </xf>
    <xf numFmtId="0" fontId="6" fillId="2" borderId="16" xfId="0" applyFont="1" applyFill="1" applyBorder="1" applyAlignment="1">
      <alignment horizontal="center"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13" xfId="0" applyFont="1" applyBorder="1" applyAlignment="1">
      <alignment horizontal="left" vertical="center" wrapText="1"/>
    </xf>
    <xf numFmtId="2" fontId="4" fillId="2" borderId="32" xfId="0" applyNumberFormat="1" applyFont="1" applyFill="1" applyBorder="1"/>
    <xf numFmtId="2" fontId="4" fillId="2" borderId="17" xfId="0" applyNumberFormat="1" applyFont="1" applyFill="1" applyBorder="1"/>
    <xf numFmtId="2" fontId="4" fillId="2" borderId="33" xfId="0" applyNumberFormat="1" applyFont="1" applyFill="1" applyBorder="1"/>
    <xf numFmtId="0" fontId="11" fillId="0" borderId="11" xfId="0" applyFont="1" applyBorder="1" applyAlignment="1">
      <alignment horizontal="center" vertical="center" wrapText="1"/>
    </xf>
    <xf numFmtId="0" fontId="11" fillId="0" borderId="12" xfId="0" applyFont="1" applyBorder="1" applyAlignment="1">
      <alignment horizontal="left" vertical="center" wrapText="1"/>
    </xf>
    <xf numFmtId="0" fontId="17" fillId="0" borderId="12" xfId="1" applyNumberFormat="1" applyFont="1" applyFill="1" applyBorder="1" applyAlignment="1">
      <alignment horizontal="right"/>
    </xf>
    <xf numFmtId="0" fontId="11" fillId="2" borderId="34" xfId="0" applyFont="1" applyFill="1" applyBorder="1" applyAlignment="1">
      <alignment vertical="center" wrapText="1"/>
    </xf>
    <xf numFmtId="0" fontId="8" fillId="0" borderId="3" xfId="0" applyFont="1" applyBorder="1" applyAlignment="1">
      <alignment horizontal="center" vertical="center" wrapText="1"/>
    </xf>
    <xf numFmtId="0" fontId="16" fillId="0" borderId="12" xfId="0" applyFont="1" applyBorder="1" applyAlignment="1">
      <alignment wrapText="1"/>
    </xf>
    <xf numFmtId="3" fontId="0" fillId="0" borderId="0" xfId="0" applyNumberFormat="1"/>
    <xf numFmtId="0" fontId="6" fillId="3" borderId="23" xfId="0" applyFont="1" applyFill="1" applyBorder="1" applyAlignment="1">
      <alignment horizontal="left" vertical="top" wrapText="1"/>
    </xf>
    <xf numFmtId="0" fontId="6" fillId="3" borderId="24"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6" fillId="3" borderId="0" xfId="0" applyFont="1" applyFill="1" applyAlignment="1">
      <alignment horizontal="left" vertical="top" wrapText="1"/>
    </xf>
    <xf numFmtId="0" fontId="6" fillId="3" borderId="27" xfId="0" applyFont="1" applyFill="1" applyBorder="1" applyAlignment="1">
      <alignment horizontal="left" vertical="top" wrapText="1"/>
    </xf>
    <xf numFmtId="0" fontId="6" fillId="3" borderId="28"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2" xfId="0" applyFont="1" applyFill="1" applyBorder="1" applyAlignment="1">
      <alignment horizontal="left" vertical="top"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0" fontId="7" fillId="0" borderId="18" xfId="0" applyFont="1" applyBorder="1" applyAlignment="1">
      <alignment horizontal="center"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0" fontId="7" fillId="0" borderId="29" xfId="0" applyFont="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3"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2" fillId="0" borderId="21" xfId="0" applyFont="1" applyBorder="1" applyAlignment="1">
      <alignment horizontal="left" vertical="center" wrapText="1"/>
    </xf>
    <xf numFmtId="0" fontId="12" fillId="0" borderId="29" xfId="0" applyFont="1" applyBorder="1" applyAlignment="1">
      <alignment horizontal="left" vertical="center" wrapText="1"/>
    </xf>
    <xf numFmtId="0" fontId="12" fillId="0" borderId="22" xfId="0" applyFont="1" applyBorder="1" applyAlignment="1">
      <alignment horizontal="left" vertical="center" wrapText="1"/>
    </xf>
    <xf numFmtId="0" fontId="12" fillId="0" borderId="12" xfId="0" applyFont="1" applyBorder="1" applyAlignment="1">
      <alignment horizontal="center" vertical="center"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3" fillId="0" borderId="0" xfId="0" applyFont="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2" fillId="0" borderId="12" xfId="0" applyFont="1" applyBorder="1" applyAlignment="1">
      <alignment horizontal="left" vertical="center" wrapText="1"/>
    </xf>
    <xf numFmtId="0" fontId="11" fillId="2" borderId="11" xfId="0" applyFont="1" applyFill="1" applyBorder="1" applyAlignment="1">
      <alignment vertical="center" wrapText="1"/>
    </xf>
    <xf numFmtId="0" fontId="11" fillId="2" borderId="12" xfId="0" applyFont="1" applyFill="1" applyBorder="1" applyAlignment="1">
      <alignment vertical="center" wrapText="1"/>
    </xf>
    <xf numFmtId="0" fontId="12" fillId="0" borderId="16" xfId="0" applyFont="1" applyBorder="1" applyAlignment="1">
      <alignment horizontal="left" vertical="center" wrapText="1"/>
    </xf>
    <xf numFmtId="0" fontId="12" fillId="0" borderId="18" xfId="0" applyFont="1" applyBorder="1" applyAlignment="1">
      <alignment horizontal="left" vertical="center" wrapText="1"/>
    </xf>
    <xf numFmtId="0" fontId="8" fillId="3" borderId="1"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9" fillId="0" borderId="26" xfId="0" applyFont="1" applyBorder="1" applyAlignment="1">
      <alignment horizontal="center" vertical="center" wrapText="1"/>
    </xf>
    <xf numFmtId="0" fontId="9" fillId="0" borderId="0" xfId="0" applyFont="1" applyAlignment="1">
      <alignment horizontal="center" vertical="center" wrapText="1"/>
    </xf>
    <xf numFmtId="0" fontId="10" fillId="4" borderId="10" xfId="0" applyFont="1" applyFill="1" applyBorder="1" applyAlignment="1">
      <alignment horizontal="center" vertical="center"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xdr:colOff>
      <xdr:row>0</xdr:row>
      <xdr:rowOff>30</xdr:rowOff>
    </xdr:from>
    <xdr:to>
      <xdr:col>1</xdr:col>
      <xdr:colOff>408307</xdr:colOff>
      <xdr:row>0</xdr:row>
      <xdr:rowOff>417092</xdr:rowOff>
    </xdr:to>
    <xdr:pic>
      <xdr:nvPicPr>
        <xdr:cNvPr id="2" name="Picture 1">
          <a:extLst>
            <a:ext uri="{FF2B5EF4-FFF2-40B4-BE49-F238E27FC236}">
              <a16:creationId xmlns:a16="http://schemas.microsoft.com/office/drawing/2014/main" id="{6B699F63-AAFA-45FA-8D1B-143CC0426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 y="30"/>
          <a:ext cx="862323" cy="40753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xdr:colOff>
      <xdr:row>0</xdr:row>
      <xdr:rowOff>20</xdr:rowOff>
    </xdr:from>
    <xdr:to>
      <xdr:col>1</xdr:col>
      <xdr:colOff>523524</xdr:colOff>
      <xdr:row>0</xdr:row>
      <xdr:rowOff>350583</xdr:rowOff>
    </xdr:to>
    <xdr:pic>
      <xdr:nvPicPr>
        <xdr:cNvPr id="2" name="Picture 1">
          <a:extLst>
            <a:ext uri="{FF2B5EF4-FFF2-40B4-BE49-F238E27FC236}">
              <a16:creationId xmlns:a16="http://schemas.microsoft.com/office/drawing/2014/main" id="{7071175D-EA5B-4709-BC18-CB4B1A0DA2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 y="20"/>
          <a:ext cx="751056" cy="35495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6"/>
  <sheetViews>
    <sheetView view="pageBreakPreview" topLeftCell="A15" zoomScaleNormal="58" zoomScaleSheetLayoutView="100" workbookViewId="0">
      <selection activeCell="A19" sqref="A19:F26"/>
    </sheetView>
  </sheetViews>
  <sheetFormatPr defaultColWidth="8.85546875" defaultRowHeight="12.95"/>
  <cols>
    <col min="1" max="1" width="6.42578125" style="4" customWidth="1"/>
    <col min="2" max="2" width="73.140625" style="4" customWidth="1"/>
    <col min="3" max="3" width="76.42578125" style="4" bestFit="1" customWidth="1"/>
    <col min="4" max="4" width="13.85546875" style="4" customWidth="1"/>
    <col min="5" max="5" width="10.42578125" style="4" customWidth="1"/>
    <col min="6" max="6" width="25.42578125" style="4" bestFit="1" customWidth="1"/>
    <col min="7" max="7" width="20.140625" style="4" customWidth="1"/>
    <col min="8" max="8" width="35.85546875" style="4" customWidth="1"/>
    <col min="9" max="9" width="13.85546875" style="4" customWidth="1"/>
    <col min="10" max="16384" width="8.85546875" style="4"/>
  </cols>
  <sheetData>
    <row r="1" spans="1:11" ht="47.1" thickBot="1">
      <c r="A1" s="1"/>
      <c r="B1" s="2"/>
      <c r="C1" s="66" t="s">
        <v>0</v>
      </c>
      <c r="D1" s="67"/>
      <c r="E1" s="67"/>
      <c r="F1" s="67"/>
      <c r="G1" s="67"/>
      <c r="H1" s="67"/>
      <c r="I1" s="3" t="s">
        <v>1</v>
      </c>
      <c r="K1" s="4">
        <f>170/7.4</f>
        <v>22.972972972972972</v>
      </c>
    </row>
    <row r="2" spans="1:11" ht="15.6">
      <c r="A2" s="68" t="s">
        <v>2</v>
      </c>
      <c r="B2" s="69"/>
      <c r="C2" s="69"/>
      <c r="D2" s="70"/>
      <c r="E2" s="70"/>
      <c r="F2" s="71"/>
      <c r="G2" s="59" t="s">
        <v>3</v>
      </c>
      <c r="H2" s="60"/>
      <c r="I2" s="61"/>
    </row>
    <row r="3" spans="1:11" ht="30.95">
      <c r="A3" s="5" t="s">
        <v>4</v>
      </c>
      <c r="B3" s="6" t="s">
        <v>5</v>
      </c>
      <c r="C3" s="23" t="s">
        <v>6</v>
      </c>
      <c r="D3" s="26" t="s">
        <v>7</v>
      </c>
      <c r="E3" s="26" t="s">
        <v>8</v>
      </c>
      <c r="F3" s="24" t="s">
        <v>9</v>
      </c>
      <c r="G3" s="72" t="s">
        <v>10</v>
      </c>
      <c r="H3" s="73"/>
      <c r="I3" s="7" t="s">
        <v>11</v>
      </c>
    </row>
    <row r="4" spans="1:11" ht="40.5" customHeight="1">
      <c r="A4" s="33">
        <v>1</v>
      </c>
      <c r="B4" s="38" t="s">
        <v>12</v>
      </c>
      <c r="C4" s="34" t="s">
        <v>13</v>
      </c>
      <c r="D4" s="34" t="s">
        <v>14</v>
      </c>
      <c r="E4" s="34" t="s">
        <v>15</v>
      </c>
      <c r="F4" s="35">
        <v>1</v>
      </c>
      <c r="G4" s="64"/>
      <c r="H4" s="65"/>
      <c r="I4" s="18"/>
    </row>
    <row r="5" spans="1:11" ht="39">
      <c r="A5" s="33">
        <v>2</v>
      </c>
      <c r="B5" s="38" t="s">
        <v>12</v>
      </c>
      <c r="C5" s="34" t="s">
        <v>13</v>
      </c>
      <c r="D5" s="34" t="s">
        <v>16</v>
      </c>
      <c r="E5" s="34" t="s">
        <v>15</v>
      </c>
      <c r="F5" s="35">
        <v>1</v>
      </c>
      <c r="G5" s="64"/>
      <c r="H5" s="65"/>
      <c r="I5" s="18"/>
      <c r="K5" s="39"/>
    </row>
    <row r="6" spans="1:11" ht="39">
      <c r="A6" s="33">
        <v>3</v>
      </c>
      <c r="B6" s="38" t="s">
        <v>12</v>
      </c>
      <c r="C6" s="34" t="s">
        <v>13</v>
      </c>
      <c r="D6" s="34" t="s">
        <v>17</v>
      </c>
      <c r="E6" s="34" t="s">
        <v>15</v>
      </c>
      <c r="F6" s="35">
        <v>1</v>
      </c>
      <c r="G6" s="64"/>
      <c r="H6" s="65"/>
      <c r="I6" s="18"/>
      <c r="K6" s="39"/>
    </row>
    <row r="7" spans="1:11" ht="39">
      <c r="A7" s="33">
        <v>4</v>
      </c>
      <c r="B7" s="38" t="s">
        <v>12</v>
      </c>
      <c r="C7" s="34" t="s">
        <v>13</v>
      </c>
      <c r="D7" s="34" t="s">
        <v>18</v>
      </c>
      <c r="E7" s="34" t="s">
        <v>15</v>
      </c>
      <c r="F7" s="35">
        <v>1</v>
      </c>
      <c r="G7" s="64"/>
      <c r="H7" s="65"/>
      <c r="I7" s="18"/>
    </row>
    <row r="8" spans="1:11" ht="39">
      <c r="A8" s="33">
        <v>5</v>
      </c>
      <c r="B8" s="38" t="s">
        <v>12</v>
      </c>
      <c r="C8" s="34" t="s">
        <v>13</v>
      </c>
      <c r="D8" s="34" t="s">
        <v>19</v>
      </c>
      <c r="E8" s="34" t="s">
        <v>15</v>
      </c>
      <c r="F8" s="35">
        <v>1</v>
      </c>
      <c r="G8" s="64"/>
      <c r="H8" s="65"/>
      <c r="I8" s="18"/>
    </row>
    <row r="9" spans="1:11" ht="39">
      <c r="A9" s="33">
        <v>8</v>
      </c>
      <c r="B9" s="38" t="s">
        <v>20</v>
      </c>
      <c r="C9" s="34" t="s">
        <v>13</v>
      </c>
      <c r="D9" s="34" t="s">
        <v>14</v>
      </c>
      <c r="E9" s="34" t="s">
        <v>15</v>
      </c>
      <c r="F9" s="35">
        <v>1</v>
      </c>
      <c r="G9" s="64"/>
      <c r="H9" s="65"/>
      <c r="I9" s="18"/>
    </row>
    <row r="10" spans="1:11" ht="39">
      <c r="A10" s="33">
        <v>9</v>
      </c>
      <c r="B10" s="38" t="s">
        <v>20</v>
      </c>
      <c r="C10" s="34" t="s">
        <v>13</v>
      </c>
      <c r="D10" s="34" t="s">
        <v>16</v>
      </c>
      <c r="E10" s="34" t="s">
        <v>15</v>
      </c>
      <c r="F10" s="35">
        <v>1</v>
      </c>
      <c r="G10" s="64"/>
      <c r="H10" s="65"/>
      <c r="I10" s="18"/>
    </row>
    <row r="11" spans="1:11" ht="39">
      <c r="A11" s="33">
        <v>10</v>
      </c>
      <c r="B11" s="38" t="s">
        <v>20</v>
      </c>
      <c r="C11" s="34" t="s">
        <v>13</v>
      </c>
      <c r="D11" s="34" t="s">
        <v>17</v>
      </c>
      <c r="E11" s="34" t="s">
        <v>15</v>
      </c>
      <c r="F11" s="35">
        <v>1</v>
      </c>
      <c r="G11" s="64"/>
      <c r="H11" s="65"/>
      <c r="I11" s="18"/>
    </row>
    <row r="12" spans="1:11" ht="39">
      <c r="A12" s="33">
        <v>11</v>
      </c>
      <c r="B12" s="38" t="s">
        <v>20</v>
      </c>
      <c r="C12" s="34" t="s">
        <v>13</v>
      </c>
      <c r="D12" s="34" t="s">
        <v>18</v>
      </c>
      <c r="E12" s="34" t="s">
        <v>15</v>
      </c>
      <c r="F12" s="35">
        <v>1</v>
      </c>
      <c r="G12" s="64"/>
      <c r="H12" s="65"/>
      <c r="I12" s="18"/>
    </row>
    <row r="13" spans="1:11" ht="39.6" thickBot="1">
      <c r="A13" s="33">
        <v>12</v>
      </c>
      <c r="B13" s="38" t="s">
        <v>20</v>
      </c>
      <c r="C13" s="34" t="s">
        <v>13</v>
      </c>
      <c r="D13" s="34" t="s">
        <v>19</v>
      </c>
      <c r="E13" s="34" t="s">
        <v>15</v>
      </c>
      <c r="F13" s="35">
        <v>1</v>
      </c>
      <c r="G13" s="64"/>
      <c r="H13" s="65"/>
      <c r="I13" s="18"/>
    </row>
    <row r="14" spans="1:11" ht="15.6">
      <c r="A14" s="59" t="s">
        <v>2</v>
      </c>
      <c r="B14" s="60"/>
      <c r="C14" s="60"/>
      <c r="D14" s="60"/>
      <c r="E14" s="60"/>
      <c r="F14" s="61"/>
      <c r="G14" s="59" t="s">
        <v>3</v>
      </c>
      <c r="H14" s="60"/>
      <c r="I14" s="61"/>
    </row>
    <row r="15" spans="1:11" ht="46.5">
      <c r="A15" s="62" t="s">
        <v>21</v>
      </c>
      <c r="B15" s="63"/>
      <c r="C15" s="49" t="s">
        <v>22</v>
      </c>
      <c r="D15" s="55"/>
      <c r="E15" s="55"/>
      <c r="F15" s="50"/>
      <c r="G15" s="8" t="s">
        <v>23</v>
      </c>
      <c r="H15" s="49"/>
      <c r="I15" s="50"/>
    </row>
    <row r="16" spans="1:11" ht="46.5">
      <c r="A16" s="53" t="s">
        <v>24</v>
      </c>
      <c r="B16" s="54"/>
      <c r="C16" s="49" t="s">
        <v>25</v>
      </c>
      <c r="D16" s="55"/>
      <c r="E16" s="55"/>
      <c r="F16" s="50"/>
      <c r="G16" s="8" t="s">
        <v>26</v>
      </c>
      <c r="H16" s="49"/>
      <c r="I16" s="50"/>
    </row>
    <row r="17" spans="1:9" ht="30.95">
      <c r="A17" s="53" t="s">
        <v>27</v>
      </c>
      <c r="B17" s="54"/>
      <c r="C17" s="49" t="s">
        <v>13</v>
      </c>
      <c r="D17" s="55"/>
      <c r="E17" s="55"/>
      <c r="F17" s="50"/>
      <c r="G17" s="8" t="s">
        <v>28</v>
      </c>
      <c r="H17" s="49"/>
      <c r="I17" s="50"/>
    </row>
    <row r="18" spans="1:9" ht="32.25">
      <c r="A18" s="56" t="s">
        <v>29</v>
      </c>
      <c r="B18" s="57"/>
      <c r="C18" s="51" t="s">
        <v>30</v>
      </c>
      <c r="D18" s="58"/>
      <c r="E18" s="58"/>
      <c r="F18" s="52"/>
      <c r="G18" s="8" t="s">
        <v>31</v>
      </c>
      <c r="H18" s="49"/>
      <c r="I18" s="50"/>
    </row>
    <row r="19" spans="1:9" ht="45" customHeight="1">
      <c r="A19" s="40" t="s">
        <v>32</v>
      </c>
      <c r="B19" s="41"/>
      <c r="C19" s="41"/>
      <c r="D19" s="41"/>
      <c r="E19" s="41"/>
      <c r="F19" s="42"/>
      <c r="G19" s="9" t="s">
        <v>33</v>
      </c>
      <c r="H19" s="49"/>
      <c r="I19" s="50"/>
    </row>
    <row r="20" spans="1:9" ht="39" customHeight="1">
      <c r="A20" s="43"/>
      <c r="B20" s="44"/>
      <c r="C20" s="44"/>
      <c r="D20" s="44"/>
      <c r="E20" s="44"/>
      <c r="F20" s="45"/>
      <c r="G20" s="9" t="s">
        <v>34</v>
      </c>
      <c r="H20" s="49"/>
      <c r="I20" s="50"/>
    </row>
    <row r="21" spans="1:9" ht="28.5" customHeight="1">
      <c r="A21" s="43"/>
      <c r="B21" s="44"/>
      <c r="C21" s="44"/>
      <c r="D21" s="44"/>
      <c r="E21" s="44"/>
      <c r="F21" s="45"/>
      <c r="G21" s="9" t="s">
        <v>35</v>
      </c>
      <c r="H21" s="10"/>
      <c r="I21" s="11"/>
    </row>
    <row r="22" spans="1:9" ht="26.45" customHeight="1">
      <c r="A22" s="43"/>
      <c r="B22" s="44"/>
      <c r="C22" s="44"/>
      <c r="D22" s="44"/>
      <c r="E22" s="44"/>
      <c r="F22" s="45"/>
      <c r="G22" s="9" t="s">
        <v>36</v>
      </c>
      <c r="H22" s="10"/>
      <c r="I22" s="11"/>
    </row>
    <row r="23" spans="1:9" ht="79.5" customHeight="1">
      <c r="A23" s="43"/>
      <c r="B23" s="44"/>
      <c r="C23" s="44"/>
      <c r="D23" s="44"/>
      <c r="E23" s="44"/>
      <c r="F23" s="45"/>
      <c r="G23" s="9" t="s">
        <v>37</v>
      </c>
      <c r="H23" s="49"/>
      <c r="I23" s="50"/>
    </row>
    <row r="24" spans="1:9" ht="16.5">
      <c r="A24" s="43"/>
      <c r="B24" s="44"/>
      <c r="C24" s="44"/>
      <c r="D24" s="44"/>
      <c r="E24" s="44"/>
      <c r="F24" s="45"/>
      <c r="G24" s="9" t="s">
        <v>38</v>
      </c>
      <c r="H24" s="49"/>
      <c r="I24" s="50"/>
    </row>
    <row r="25" spans="1:9" ht="16.5">
      <c r="A25" s="43"/>
      <c r="B25" s="44"/>
      <c r="C25" s="44"/>
      <c r="D25" s="44"/>
      <c r="E25" s="44"/>
      <c r="F25" s="45"/>
      <c r="G25" s="9" t="s">
        <v>39</v>
      </c>
      <c r="H25" s="49"/>
      <c r="I25" s="50"/>
    </row>
    <row r="26" spans="1:9" ht="36.6" customHeight="1">
      <c r="A26" s="46"/>
      <c r="B26" s="47"/>
      <c r="C26" s="47"/>
      <c r="D26" s="47"/>
      <c r="E26" s="47"/>
      <c r="F26" s="48"/>
      <c r="G26" s="12" t="s">
        <v>40</v>
      </c>
      <c r="H26" s="51"/>
      <c r="I26" s="52"/>
    </row>
  </sheetData>
  <protectedRanges>
    <protectedRange sqref="C1 A19 F15:F18 C15:C18 I5:I6 I8:I10 I12:I13 H15:I26" name="Område1"/>
    <protectedRange sqref="B4:C13" name="Område1_1"/>
    <protectedRange sqref="D1:E1 D14:E15" name="Område1_3"/>
    <protectedRange sqref="E4:E13" name="Område1_1_2"/>
  </protectedRanges>
  <autoFilter ref="A3:J13" xr:uid="{00000000-0009-0000-0000-000000000000}">
    <filterColumn colId="6" showButton="0"/>
  </autoFilter>
  <sortState xmlns:xlrd2="http://schemas.microsoft.com/office/spreadsheetml/2017/richdata2" ref="B5:B13">
    <sortCondition ref="B5:B13"/>
  </sortState>
  <mergeCells count="35">
    <mergeCell ref="G12:H12"/>
    <mergeCell ref="G13:H13"/>
    <mergeCell ref="C1:H1"/>
    <mergeCell ref="A2:F2"/>
    <mergeCell ref="G3:H3"/>
    <mergeCell ref="G4:H4"/>
    <mergeCell ref="G5:H5"/>
    <mergeCell ref="G2:I2"/>
    <mergeCell ref="G6:H6"/>
    <mergeCell ref="G11:H11"/>
    <mergeCell ref="G7:H7"/>
    <mergeCell ref="G8:H8"/>
    <mergeCell ref="G9:H9"/>
    <mergeCell ref="G10:H10"/>
    <mergeCell ref="A16:B16"/>
    <mergeCell ref="C16:F16"/>
    <mergeCell ref="H16:I16"/>
    <mergeCell ref="A14:F14"/>
    <mergeCell ref="G14:I14"/>
    <mergeCell ref="A15:B15"/>
    <mergeCell ref="C15:F15"/>
    <mergeCell ref="H15:I15"/>
    <mergeCell ref="A17:B17"/>
    <mergeCell ref="C17:F17"/>
    <mergeCell ref="H17:I17"/>
    <mergeCell ref="A18:B18"/>
    <mergeCell ref="C18:F18"/>
    <mergeCell ref="H18:I18"/>
    <mergeCell ref="A19:F26"/>
    <mergeCell ref="H19:I19"/>
    <mergeCell ref="H20:I20"/>
    <mergeCell ref="H23:I23"/>
    <mergeCell ref="H24:I24"/>
    <mergeCell ref="H25:I25"/>
    <mergeCell ref="H26:I26"/>
  </mergeCells>
  <printOptions horizontalCentered="1"/>
  <pageMargins left="0.43307086614173229" right="0.43307086614173229" top="0.51181102362204722" bottom="0.51181102362204722" header="0.31496062992125984" footer="0.31496062992125984"/>
  <pageSetup paperSize="9" scale="47" fitToHeight="0" orientation="landscape" r:id="rId1"/>
  <headerFooter>
    <oddHeader>&amp;C&amp;18Annex A.1 - DRC TECHNICAL BID FORM FOR GOODS</oddHeader>
    <oddFooter>&amp;LCT PROCUREMENT 06_and 37_ANNEX A - DRC Bid Form for GOODS 
Date: 01-01-2018 •  Valid from: 01-01-2018&amp;CPage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6"/>
  <sheetViews>
    <sheetView tabSelected="1" topLeftCell="A12" zoomScale="89" zoomScaleNormal="89" workbookViewId="0">
      <selection activeCell="C1" sqref="C1:H1"/>
    </sheetView>
  </sheetViews>
  <sheetFormatPr defaultColWidth="8.85546875" defaultRowHeight="12.95"/>
  <cols>
    <col min="1" max="1" width="3.140625" style="4" customWidth="1"/>
    <col min="2" max="2" width="50.7109375" style="4" customWidth="1"/>
    <col min="3" max="3" width="36.85546875" style="4" customWidth="1"/>
    <col min="4" max="4" width="14.85546875" style="4" customWidth="1"/>
    <col min="5" max="6" width="10.42578125" style="4" customWidth="1"/>
    <col min="7" max="7" width="36.140625" style="4" customWidth="1"/>
    <col min="8" max="8" width="22.85546875" style="4" customWidth="1"/>
    <col min="9" max="9" width="17.42578125" style="4" customWidth="1"/>
    <col min="10" max="16384" width="8.85546875" style="4"/>
  </cols>
  <sheetData>
    <row r="1" spans="1:25" ht="39.950000000000003" customHeight="1" thickBot="1">
      <c r="A1" s="13"/>
      <c r="B1" s="14"/>
      <c r="C1" s="94" t="str">
        <f>'Annex A.1 Bid Form (Technical) '!C1:H1</f>
        <v>Annex A1. LOT 09 RFP-SDN-PZU-2025-005_Car_Al Jazira  Trips</v>
      </c>
      <c r="D1" s="94"/>
      <c r="E1" s="94"/>
      <c r="F1" s="94"/>
      <c r="G1" s="94"/>
      <c r="H1" s="94"/>
      <c r="I1" s="37" t="s">
        <v>41</v>
      </c>
    </row>
    <row r="2" spans="1:25">
      <c r="A2" s="95" t="s">
        <v>2</v>
      </c>
      <c r="B2" s="96"/>
      <c r="C2" s="96"/>
      <c r="D2" s="97"/>
      <c r="E2" s="97"/>
      <c r="F2" s="98"/>
      <c r="G2" s="99" t="s">
        <v>3</v>
      </c>
      <c r="H2" s="100"/>
      <c r="I2" s="101"/>
    </row>
    <row r="3" spans="1:25" ht="30.95">
      <c r="A3" s="15" t="s">
        <v>4</v>
      </c>
      <c r="B3" s="16" t="str">
        <f>'Annex A.1 Bid Form (Technical) '!B3</f>
        <v xml:space="preserve">Type of vehicle </v>
      </c>
      <c r="C3" s="16" t="str">
        <f>'Annex A.1 Bid Form (Technical) '!C3</f>
        <v>Location:
From</v>
      </c>
      <c r="D3" s="26" t="str">
        <f>'Annex A.1 Bid Form (Technical) '!D3</f>
        <v>Location:
To</v>
      </c>
      <c r="E3" s="26" t="s">
        <v>8</v>
      </c>
      <c r="F3" s="17" t="s">
        <v>9</v>
      </c>
      <c r="G3" s="15" t="s">
        <v>42</v>
      </c>
      <c r="H3" s="16" t="s">
        <v>43</v>
      </c>
      <c r="I3" s="17" t="s">
        <v>44</v>
      </c>
    </row>
    <row r="4" spans="1:25" s="25" customFormat="1" ht="43.5">
      <c r="A4" s="28">
        <f>'Annex A.1 Bid Form (Technical) '!A4</f>
        <v>1</v>
      </c>
      <c r="B4" s="38" t="str">
        <f>'Annex A.1 Bid Form (Technical) '!B4</f>
        <v>Pick up Double Cabin vehicles equivalent to 'Toyota Hilux Double cabin pick up' or 'Nissan NP300' or any other brand with same specifications</v>
      </c>
      <c r="C4" s="25" t="str">
        <f>'Annex A.1 Bid Form (Technical) '!C4</f>
        <v xml:space="preserve">Al Jazira </v>
      </c>
      <c r="D4" s="25" t="str">
        <f>'Annex A.1 Bid Form (Technical) '!D4</f>
        <v xml:space="preserve">Kassala State include all localitices  </v>
      </c>
      <c r="E4" s="25" t="str">
        <f>'Annex A.1 Bid Form (Technical) '!E4</f>
        <v>Cars</v>
      </c>
      <c r="F4" s="25">
        <f>'Annex A.1 Bid Form (Technical) '!F4</f>
        <v>1</v>
      </c>
      <c r="I4" s="29"/>
      <c r="J4" s="27"/>
      <c r="K4" s="27"/>
      <c r="L4" s="27"/>
      <c r="M4" s="27"/>
      <c r="N4" s="27"/>
      <c r="O4" s="27"/>
      <c r="P4" s="27"/>
      <c r="Q4" s="27"/>
      <c r="R4" s="27"/>
      <c r="S4" s="27"/>
      <c r="T4" s="27"/>
      <c r="U4" s="27"/>
      <c r="V4" s="27"/>
      <c r="W4" s="27"/>
      <c r="X4" s="27"/>
      <c r="Y4" s="27"/>
    </row>
    <row r="5" spans="1:25" s="25" customFormat="1" ht="43.5">
      <c r="A5" s="28">
        <f>'Annex A.1 Bid Form (Technical) '!A5</f>
        <v>2</v>
      </c>
      <c r="B5" s="38" t="str">
        <f>'Annex A.1 Bid Form (Technical) '!B5</f>
        <v>Pick up Double Cabin vehicles equivalent to 'Toyota Hilux Double cabin pick up' or 'Nissan NP300' or any other brand with same specifications</v>
      </c>
      <c r="C5" s="25" t="str">
        <f>'Annex A.1 Bid Form (Technical) '!C5</f>
        <v xml:space="preserve">Al Jazira </v>
      </c>
      <c r="D5" s="25" t="str">
        <f>'Annex A.1 Bid Form (Technical) '!D5</f>
        <v xml:space="preserve">Red Sea State include all localitices  </v>
      </c>
      <c r="E5" s="25" t="str">
        <f>'Annex A.1 Bid Form (Technical) '!E5</f>
        <v>Cars</v>
      </c>
      <c r="F5" s="25">
        <f>'Annex A.1 Bid Form (Technical) '!F5</f>
        <v>1</v>
      </c>
      <c r="I5" s="29"/>
      <c r="J5" s="27"/>
      <c r="K5" s="27"/>
      <c r="L5" s="27"/>
      <c r="M5" s="27"/>
      <c r="N5" s="27"/>
      <c r="O5" s="27"/>
      <c r="P5" s="27"/>
      <c r="Q5" s="27"/>
      <c r="R5" s="27"/>
      <c r="S5" s="27"/>
      <c r="T5" s="27"/>
      <c r="U5" s="27"/>
      <c r="V5" s="27"/>
      <c r="W5" s="27"/>
      <c r="X5" s="27"/>
      <c r="Y5" s="27"/>
    </row>
    <row r="6" spans="1:25" s="25" customFormat="1" ht="66.95" customHeight="1">
      <c r="A6" s="28">
        <f>'Annex A.1 Bid Form (Technical) '!A6</f>
        <v>3</v>
      </c>
      <c r="B6" s="38" t="str">
        <f>'Annex A.1 Bid Form (Technical) '!B6</f>
        <v>Pick up Double Cabin vehicles equivalent to 'Toyota Hilux Double cabin pick up' or 'Nissan NP300' or any other brand with same specifications</v>
      </c>
      <c r="C6" s="25" t="str">
        <f>'Annex A.1 Bid Form (Technical) '!C6</f>
        <v xml:space="preserve">Al Jazira </v>
      </c>
      <c r="D6" s="25" t="str">
        <f>'Annex A.1 Bid Form (Technical) '!D6</f>
        <v xml:space="preserve">Khartoum State include all localitices  </v>
      </c>
      <c r="E6" s="25" t="str">
        <f>'Annex A.1 Bid Form (Technical) '!E6</f>
        <v>Cars</v>
      </c>
      <c r="F6" s="25">
        <f>'Annex A.1 Bid Form (Technical) '!F6</f>
        <v>1</v>
      </c>
      <c r="I6" s="29"/>
      <c r="J6" s="27"/>
      <c r="K6" s="27"/>
      <c r="L6" s="27"/>
      <c r="M6" s="27"/>
      <c r="N6" s="27"/>
      <c r="O6" s="27"/>
      <c r="P6" s="27"/>
      <c r="Q6" s="27"/>
      <c r="R6" s="27"/>
      <c r="S6" s="27"/>
      <c r="T6" s="27"/>
      <c r="U6" s="27"/>
      <c r="V6" s="27"/>
      <c r="W6" s="27"/>
      <c r="X6" s="27"/>
      <c r="Y6" s="27"/>
    </row>
    <row r="7" spans="1:25" s="25" customFormat="1" ht="43.5">
      <c r="A7" s="28">
        <f>'Annex A.1 Bid Form (Technical) '!A7</f>
        <v>4</v>
      </c>
      <c r="B7" s="38" t="str">
        <f>'Annex A.1 Bid Form (Technical) '!B7</f>
        <v>Pick up Double Cabin vehicles equivalent to 'Toyota Hilux Double cabin pick up' or 'Nissan NP300' or any other brand with same specifications</v>
      </c>
      <c r="C7" s="25" t="str">
        <f>'Annex A.1 Bid Form (Technical) '!C7</f>
        <v xml:space="preserve">Al Jazira </v>
      </c>
      <c r="D7" s="25" t="str">
        <f>'Annex A.1 Bid Form (Technical) '!D7</f>
        <v xml:space="preserve">White Nile State include all localitices  </v>
      </c>
      <c r="E7" s="25" t="str">
        <f>'Annex A.1 Bid Form (Technical) '!E7</f>
        <v>Cars</v>
      </c>
      <c r="F7" s="25">
        <f>'Annex A.1 Bid Form (Technical) '!F7</f>
        <v>1</v>
      </c>
      <c r="I7" s="29"/>
      <c r="J7" s="27"/>
      <c r="K7" s="27"/>
      <c r="L7" s="27"/>
      <c r="M7" s="27"/>
      <c r="N7" s="27"/>
      <c r="O7" s="27"/>
      <c r="P7" s="27"/>
      <c r="Q7" s="27"/>
      <c r="R7" s="27"/>
      <c r="S7" s="27"/>
      <c r="T7" s="27"/>
      <c r="U7" s="27"/>
      <c r="V7" s="27"/>
      <c r="W7" s="27"/>
      <c r="X7" s="27"/>
      <c r="Y7" s="27"/>
    </row>
    <row r="8" spans="1:25" s="25" customFormat="1" ht="43.5">
      <c r="A8" s="28">
        <f>'Annex A.1 Bid Form (Technical) '!A8</f>
        <v>5</v>
      </c>
      <c r="B8" s="38" t="str">
        <f>'Annex A.1 Bid Form (Technical) '!B8</f>
        <v>Pick up Double Cabin vehicles equivalent to 'Toyota Hilux Double cabin pick up' or 'Nissan NP300' or any other brand with same specifications</v>
      </c>
      <c r="C8" s="25" t="str">
        <f>'Annex A.1 Bid Form (Technical) '!C8</f>
        <v xml:space="preserve">Al Jazira </v>
      </c>
      <c r="D8" s="25" t="str">
        <f>'Annex A.1 Bid Form (Technical) '!D8</f>
        <v xml:space="preserve">Gadarif State include all localitices  </v>
      </c>
      <c r="E8" s="25" t="str">
        <f>'Annex A.1 Bid Form (Technical) '!E8</f>
        <v>Cars</v>
      </c>
      <c r="F8" s="25">
        <f>'Annex A.1 Bid Form (Technical) '!F8</f>
        <v>1</v>
      </c>
      <c r="I8" s="29"/>
      <c r="J8" s="27"/>
      <c r="K8" s="27"/>
      <c r="L8" s="27"/>
      <c r="M8" s="27"/>
      <c r="N8" s="27"/>
      <c r="O8" s="27"/>
      <c r="P8" s="27"/>
      <c r="Q8" s="27"/>
      <c r="R8" s="27"/>
      <c r="S8" s="27"/>
      <c r="T8" s="27"/>
      <c r="U8" s="27"/>
      <c r="V8" s="27"/>
      <c r="W8" s="27"/>
      <c r="X8" s="27"/>
      <c r="Y8" s="27"/>
    </row>
    <row r="9" spans="1:25" s="25" customFormat="1" ht="44.1" customHeight="1">
      <c r="A9" s="28">
        <f>'Annex A.1 Bid Form (Technical) '!A9</f>
        <v>8</v>
      </c>
      <c r="B9" s="38" t="str">
        <f>'Annex A.1 Bid Form (Technical) '!B9</f>
        <v>Land Cruiser's vehicles, station wagon, GXR-VXR or any other brand with same Model 2020 and above, min 8-seater and 5 doors (horizontal benches)</v>
      </c>
      <c r="C9" s="25" t="str">
        <f>'Annex A.1 Bid Form (Technical) '!C9</f>
        <v xml:space="preserve">Al Jazira </v>
      </c>
      <c r="D9" s="25" t="str">
        <f>'Annex A.1 Bid Form (Technical) '!D9</f>
        <v xml:space="preserve">Kassala State include all localitices  </v>
      </c>
      <c r="E9" s="25" t="str">
        <f>'Annex A.1 Bid Form (Technical) '!E9</f>
        <v>Cars</v>
      </c>
      <c r="F9" s="25">
        <f>'Annex A.1 Bid Form (Technical) '!F9</f>
        <v>1</v>
      </c>
      <c r="I9" s="29"/>
      <c r="J9" s="27"/>
      <c r="K9" s="27"/>
      <c r="L9" s="27"/>
      <c r="M9" s="27"/>
      <c r="N9" s="27"/>
      <c r="O9" s="27"/>
      <c r="P9" s="27"/>
      <c r="Q9" s="27"/>
      <c r="R9" s="27"/>
      <c r="S9" s="27"/>
      <c r="T9" s="27"/>
      <c r="U9" s="27"/>
      <c r="V9" s="27"/>
      <c r="W9" s="27"/>
      <c r="X9" s="27"/>
      <c r="Y9" s="27"/>
    </row>
    <row r="10" spans="1:25" s="25" customFormat="1" ht="68.099999999999994" customHeight="1">
      <c r="A10" s="28">
        <f>'Annex A.1 Bid Form (Technical) '!A10</f>
        <v>9</v>
      </c>
      <c r="B10" s="38" t="str">
        <f>'Annex A.1 Bid Form (Technical) '!B10</f>
        <v>Land Cruiser's vehicles, station wagon, GXR-VXR or any other brand with same Model 2020 and above, min 8-seater and 5 doors (horizontal benches)</v>
      </c>
      <c r="C10" s="25" t="str">
        <f>'Annex A.1 Bid Form (Technical) '!C10</f>
        <v xml:space="preserve">Al Jazira </v>
      </c>
      <c r="D10" s="25" t="str">
        <f>'Annex A.1 Bid Form (Technical) '!D10</f>
        <v xml:space="preserve">Red Sea State include all localitices  </v>
      </c>
      <c r="E10" s="25" t="str">
        <f>'Annex A.1 Bid Form (Technical) '!E10</f>
        <v>Cars</v>
      </c>
      <c r="F10" s="25">
        <f>'Annex A.1 Bid Form (Technical) '!F10</f>
        <v>1</v>
      </c>
      <c r="I10" s="29"/>
      <c r="J10" s="27"/>
      <c r="K10" s="27"/>
      <c r="L10" s="27"/>
      <c r="M10" s="27"/>
      <c r="N10" s="27"/>
      <c r="O10" s="27"/>
      <c r="P10" s="27"/>
      <c r="Q10" s="27"/>
      <c r="R10" s="27"/>
      <c r="S10" s="27"/>
      <c r="T10" s="27"/>
      <c r="U10" s="27"/>
      <c r="V10" s="27"/>
      <c r="W10" s="27"/>
      <c r="X10" s="27"/>
      <c r="Y10" s="27"/>
    </row>
    <row r="11" spans="1:25" s="25" customFormat="1" ht="68.099999999999994" customHeight="1">
      <c r="A11" s="28">
        <f>'Annex A.1 Bid Form (Technical) '!A11</f>
        <v>10</v>
      </c>
      <c r="B11" s="38" t="str">
        <f>'Annex A.1 Bid Form (Technical) '!B11</f>
        <v>Land Cruiser's vehicles, station wagon, GXR-VXR or any other brand with same Model 2020 and above, min 8-seater and 5 doors (horizontal benches)</v>
      </c>
      <c r="C11" s="25" t="str">
        <f>'Annex A.1 Bid Form (Technical) '!C11</f>
        <v xml:space="preserve">Al Jazira </v>
      </c>
      <c r="D11" s="25" t="str">
        <f>'Annex A.1 Bid Form (Technical) '!D11</f>
        <v xml:space="preserve">Khartoum State include all localitices  </v>
      </c>
      <c r="E11" s="25" t="str">
        <f>'Annex A.1 Bid Form (Technical) '!E11</f>
        <v>Cars</v>
      </c>
      <c r="F11" s="25">
        <f>'Annex A.1 Bid Form (Technical) '!F11</f>
        <v>1</v>
      </c>
      <c r="I11" s="29"/>
      <c r="J11" s="27"/>
      <c r="K11" s="27"/>
      <c r="L11" s="27"/>
      <c r="M11" s="27"/>
      <c r="N11" s="27"/>
      <c r="O11" s="27"/>
      <c r="P11" s="27"/>
      <c r="Q11" s="27"/>
      <c r="R11" s="27"/>
      <c r="S11" s="27"/>
      <c r="T11" s="27"/>
      <c r="U11" s="27"/>
      <c r="V11" s="27"/>
      <c r="W11" s="27"/>
      <c r="X11" s="27"/>
      <c r="Y11" s="27"/>
    </row>
    <row r="12" spans="1:25" s="25" customFormat="1" ht="68.099999999999994" customHeight="1">
      <c r="A12" s="28">
        <f>'Annex A.1 Bid Form (Technical) '!A12</f>
        <v>11</v>
      </c>
      <c r="B12" s="38" t="str">
        <f>'Annex A.1 Bid Form (Technical) '!B12</f>
        <v>Land Cruiser's vehicles, station wagon, GXR-VXR or any other brand with same Model 2020 and above, min 8-seater and 5 doors (horizontal benches)</v>
      </c>
      <c r="C12" s="25" t="str">
        <f>'Annex A.1 Bid Form (Technical) '!C12</f>
        <v xml:space="preserve">Al Jazira </v>
      </c>
      <c r="D12" s="25" t="str">
        <f>'Annex A.1 Bid Form (Technical) '!D12</f>
        <v xml:space="preserve">White Nile State include all localitices  </v>
      </c>
      <c r="E12" s="25" t="str">
        <f>'Annex A.1 Bid Form (Technical) '!E12</f>
        <v>Cars</v>
      </c>
      <c r="F12" s="25">
        <f>'Annex A.1 Bid Form (Technical) '!F12</f>
        <v>1</v>
      </c>
      <c r="I12" s="29"/>
      <c r="J12" s="27"/>
      <c r="K12" s="27"/>
      <c r="L12" s="27"/>
      <c r="M12" s="27"/>
      <c r="N12" s="27"/>
      <c r="O12" s="27"/>
      <c r="P12" s="27"/>
      <c r="Q12" s="27"/>
      <c r="R12" s="27"/>
      <c r="S12" s="27"/>
      <c r="T12" s="27"/>
      <c r="U12" s="27"/>
      <c r="V12" s="27"/>
      <c r="W12" s="27"/>
      <c r="X12" s="27"/>
      <c r="Y12" s="27"/>
    </row>
    <row r="13" spans="1:25" s="25" customFormat="1" ht="68.099999999999994" customHeight="1">
      <c r="A13" s="28">
        <f>'Annex A.1 Bid Form (Technical) '!A13</f>
        <v>12</v>
      </c>
      <c r="B13" s="38" t="str">
        <f>'Annex A.1 Bid Form (Technical) '!B13</f>
        <v>Land Cruiser's vehicles, station wagon, GXR-VXR or any other brand with same Model 2020 and above, min 8-seater and 5 doors (horizontal benches)</v>
      </c>
      <c r="C13" s="25" t="str">
        <f>'Annex A.1 Bid Form (Technical) '!C13</f>
        <v xml:space="preserve">Al Jazira </v>
      </c>
      <c r="D13" s="25" t="str">
        <f>'Annex A.1 Bid Form (Technical) '!D13</f>
        <v xml:space="preserve">Gadarif State include all localitices  </v>
      </c>
      <c r="E13" s="25" t="str">
        <f>'Annex A.1 Bid Form (Technical) '!E13</f>
        <v>Cars</v>
      </c>
      <c r="F13" s="25">
        <f>'Annex A.1 Bid Form (Technical) '!F13</f>
        <v>1</v>
      </c>
      <c r="I13" s="29"/>
      <c r="J13" s="27"/>
      <c r="K13" s="27"/>
      <c r="L13" s="27"/>
      <c r="M13" s="27"/>
      <c r="N13" s="27"/>
      <c r="O13" s="27"/>
      <c r="P13" s="27"/>
      <c r="Q13" s="27"/>
      <c r="R13" s="27"/>
      <c r="S13" s="27"/>
      <c r="T13" s="27"/>
      <c r="U13" s="27"/>
      <c r="V13" s="27"/>
      <c r="W13" s="27"/>
      <c r="X13" s="27"/>
      <c r="Y13" s="27"/>
    </row>
    <row r="14" spans="1:25">
      <c r="A14" s="102" t="s">
        <v>45</v>
      </c>
      <c r="B14" s="103"/>
      <c r="C14" s="103"/>
      <c r="D14" s="103"/>
      <c r="E14" s="103"/>
      <c r="F14" s="103"/>
      <c r="G14" s="103"/>
      <c r="H14" s="19" t="s">
        <v>46</v>
      </c>
      <c r="I14" s="30">
        <f>SUM(I4:I8)</f>
        <v>0</v>
      </c>
    </row>
    <row r="15" spans="1:25" ht="26.1">
      <c r="A15" s="102"/>
      <c r="B15" s="103"/>
      <c r="C15" s="103"/>
      <c r="D15" s="103"/>
      <c r="E15" s="103"/>
      <c r="F15" s="103"/>
      <c r="G15" s="103"/>
      <c r="H15" s="20" t="s">
        <v>47</v>
      </c>
      <c r="I15" s="31"/>
    </row>
    <row r="16" spans="1:25" ht="13.5" thickBot="1">
      <c r="A16" s="102"/>
      <c r="B16" s="103"/>
      <c r="C16" s="103"/>
      <c r="D16" s="103"/>
      <c r="E16" s="103"/>
      <c r="F16" s="103"/>
      <c r="G16" s="103"/>
      <c r="H16" s="21" t="s">
        <v>44</v>
      </c>
      <c r="I16" s="32">
        <f>I14+I15</f>
        <v>0</v>
      </c>
    </row>
    <row r="17" spans="1:9">
      <c r="A17" s="99" t="s">
        <v>2</v>
      </c>
      <c r="B17" s="100"/>
      <c r="C17" s="100"/>
      <c r="D17" s="100"/>
      <c r="E17" s="100"/>
      <c r="F17" s="100"/>
      <c r="G17" s="99" t="s">
        <v>3</v>
      </c>
      <c r="H17" s="100"/>
      <c r="I17" s="104"/>
    </row>
    <row r="18" spans="1:9" ht="32.1" customHeight="1">
      <c r="A18" s="90" t="s">
        <v>27</v>
      </c>
      <c r="B18" s="91"/>
      <c r="C18" s="92" t="str">
        <f>+'Annex A.1 Bid Form (Technical) '!C17</f>
        <v xml:space="preserve">Al Jazira </v>
      </c>
      <c r="D18" s="93"/>
      <c r="E18" s="93"/>
      <c r="F18" s="93"/>
      <c r="G18" s="22" t="s">
        <v>28</v>
      </c>
      <c r="H18" s="89"/>
      <c r="I18" s="89"/>
    </row>
    <row r="19" spans="1:9">
      <c r="A19" s="90" t="s">
        <v>29</v>
      </c>
      <c r="B19" s="91"/>
      <c r="C19" s="92" t="str">
        <f>+'Annex A.1 Bid Form (Technical) '!C18</f>
        <v>90 working days after closing of RFP</v>
      </c>
      <c r="D19" s="93"/>
      <c r="E19" s="93"/>
      <c r="F19" s="93"/>
      <c r="G19" s="22" t="s">
        <v>31</v>
      </c>
      <c r="H19" s="89"/>
      <c r="I19" s="89"/>
    </row>
    <row r="20" spans="1:9" ht="13.5" thickBot="1">
      <c r="A20" s="74" t="s">
        <v>48</v>
      </c>
      <c r="B20" s="75"/>
      <c r="C20" s="76" t="s">
        <v>49</v>
      </c>
      <c r="D20" s="77"/>
      <c r="E20" s="77"/>
      <c r="F20" s="78"/>
      <c r="G20" s="22" t="s">
        <v>50</v>
      </c>
      <c r="H20" s="79"/>
      <c r="I20" s="79"/>
    </row>
    <row r="21" spans="1:9" ht="24.95" customHeight="1">
      <c r="A21" s="80" t="str">
        <f>+'Annex A.1 Bid Form (Technical) '!A19</f>
        <v xml:space="preserve">Additional comments to bidders:
This RFP is launched for the purpose of establishing a framework agreement with the supplier for Provision of Car Rental Services for DRC Sudan Port Sudan Office for the financial years 2025-2027 for a period of 24 months with the possibility to be extended for another 12 months. 
• DRC RESERVES THE RIGHT TO CANCEL ANY LOT(S) AND INCREASE OR DECREASE QUANTITIES.  
• This tender is divided into Eleven (11) LOTs.
• DRC may choose to split the contract award to more than one supplier.
In addition to completing the DRC Bid Form, bidders are required to submit all documents specified in Section A: Administrative Evaluation
</v>
      </c>
      <c r="B21" s="81"/>
      <c r="C21" s="81"/>
      <c r="D21" s="81"/>
      <c r="E21" s="81"/>
      <c r="F21" s="82"/>
      <c r="G21" s="22" t="s">
        <v>33</v>
      </c>
      <c r="H21" s="89"/>
      <c r="I21" s="89"/>
    </row>
    <row r="22" spans="1:9" ht="39" customHeight="1">
      <c r="A22" s="83"/>
      <c r="B22" s="84"/>
      <c r="C22" s="84"/>
      <c r="D22" s="84"/>
      <c r="E22" s="84"/>
      <c r="F22" s="85"/>
      <c r="G22" s="22" t="s">
        <v>37</v>
      </c>
      <c r="H22" s="89"/>
      <c r="I22" s="89"/>
    </row>
    <row r="23" spans="1:9" ht="22.5" customHeight="1">
      <c r="A23" s="83"/>
      <c r="B23" s="84"/>
      <c r="C23" s="84"/>
      <c r="D23" s="84"/>
      <c r="E23" s="84"/>
      <c r="F23" s="85"/>
      <c r="G23" s="22" t="s">
        <v>38</v>
      </c>
      <c r="H23" s="89"/>
      <c r="I23" s="89"/>
    </row>
    <row r="24" spans="1:9" ht="18.600000000000001" customHeight="1">
      <c r="A24" s="83"/>
      <c r="B24" s="84"/>
      <c r="C24" s="84"/>
      <c r="D24" s="84"/>
      <c r="E24" s="84"/>
      <c r="F24" s="85"/>
      <c r="G24" s="22" t="s">
        <v>51</v>
      </c>
      <c r="H24" s="89"/>
      <c r="I24" s="89"/>
    </row>
    <row r="25" spans="1:9" ht="45.95" customHeight="1">
      <c r="A25" s="83"/>
      <c r="B25" s="84"/>
      <c r="C25" s="84"/>
      <c r="D25" s="84"/>
      <c r="E25" s="84"/>
      <c r="F25" s="85"/>
      <c r="G25" s="22" t="s">
        <v>39</v>
      </c>
      <c r="H25" s="89"/>
      <c r="I25" s="89"/>
    </row>
    <row r="26" spans="1:9" ht="68.45" customHeight="1" thickBot="1">
      <c r="A26" s="86"/>
      <c r="B26" s="87"/>
      <c r="C26" s="87"/>
      <c r="D26" s="87"/>
      <c r="E26" s="87"/>
      <c r="F26" s="88"/>
      <c r="G26" s="36" t="s">
        <v>40</v>
      </c>
      <c r="H26" s="89"/>
      <c r="I26" s="89"/>
    </row>
  </sheetData>
  <protectedRanges>
    <protectedRange sqref="I15 C20 A21 H22:I26 C1 H4:H13" name="Område1"/>
    <protectedRange sqref="D1:E1 D14:E17" name="Område1_3"/>
    <protectedRange sqref="B4:B13" name="Område1_1"/>
  </protectedRanges>
  <mergeCells count="22">
    <mergeCell ref="C1:H1"/>
    <mergeCell ref="A2:F2"/>
    <mergeCell ref="G2:I2"/>
    <mergeCell ref="A14:G16"/>
    <mergeCell ref="A17:F17"/>
    <mergeCell ref="G17:I17"/>
    <mergeCell ref="A18:B18"/>
    <mergeCell ref="C18:F18"/>
    <mergeCell ref="H18:I18"/>
    <mergeCell ref="A19:B19"/>
    <mergeCell ref="C19:F19"/>
    <mergeCell ref="H19:I19"/>
    <mergeCell ref="A20:B20"/>
    <mergeCell ref="C20:F20"/>
    <mergeCell ref="H20:I20"/>
    <mergeCell ref="A21:F26"/>
    <mergeCell ref="H21:I21"/>
    <mergeCell ref="H22:I22"/>
    <mergeCell ref="H23:I23"/>
    <mergeCell ref="H24:I24"/>
    <mergeCell ref="H25:I25"/>
    <mergeCell ref="H26:I26"/>
  </mergeCells>
  <printOptions horizontalCentered="1"/>
  <pageMargins left="0.70866141732283472" right="0.70866141732283472" top="0.74803149606299213" bottom="0.74803149606299213" header="0.31496062992125984" footer="0.31496062992125984"/>
  <pageSetup paperSize="9" scale="64" fitToHeight="0" orientation="landscape" r:id="rId1"/>
  <headerFooter>
    <oddHeader>&amp;C&amp;18Annex A.2 - DRC FINANCIAL BID FORM FOR GOODS</oddHeader>
    <oddFooter>&amp;LCT PROCUREMENT 06_and 37_ANNEX A - DRC Bid Form for GOODS 
Date: 01-01-2018 •  Valid from: 01-01-2018&amp;CPage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941624FD5D7D47929B13FA95261668" ma:contentTypeVersion="17" ma:contentTypeDescription="Create a new document." ma:contentTypeScope="" ma:versionID="743fd730f7cf859312c8a5c6827f613a">
  <xsd:schema xmlns:xsd="http://www.w3.org/2001/XMLSchema" xmlns:xs="http://www.w3.org/2001/XMLSchema" xmlns:p="http://schemas.microsoft.com/office/2006/metadata/properties" xmlns:ns2="bdc7fb2d-ca13-4f03-836f-93cd540a258d" xmlns:ns3="58b2cb87-2480-48c4-87d9-c91a31dc3494" targetNamespace="http://schemas.microsoft.com/office/2006/metadata/properties" ma:root="true" ma:fieldsID="1d8ab6234039b93575befdf20f92aaea" ns2:_="" ns3:_="">
    <xsd:import namespace="bdc7fb2d-ca13-4f03-836f-93cd540a258d"/>
    <xsd:import namespace="58b2cb87-2480-48c4-87d9-c91a31dc34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c7fb2d-ca13-4f03-836f-93cd540a25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8b2cb87-2480-48c4-87d9-c91a31dc34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38d875-214b-40d6-abf7-a1b38c06399d}" ma:internalName="TaxCatchAll" ma:showField="CatchAllData" ma:web="58b2cb87-2480-48c4-87d9-c91a31dc34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dc7fb2d-ca13-4f03-836f-93cd540a258d">
      <Terms xmlns="http://schemas.microsoft.com/office/infopath/2007/PartnerControls"/>
    </lcf76f155ced4ddcb4097134ff3c332f>
    <TaxCatchAll xmlns="58b2cb87-2480-48c4-87d9-c91a31dc3494" xsi:nil="true"/>
  </documentManagement>
</p:properties>
</file>

<file path=customXml/itemProps1.xml><?xml version="1.0" encoding="utf-8"?>
<ds:datastoreItem xmlns:ds="http://schemas.openxmlformats.org/officeDocument/2006/customXml" ds:itemID="{48FF7EA2-B637-4FF0-B335-9414FBBB6DA2}"/>
</file>

<file path=customXml/itemProps2.xml><?xml version="1.0" encoding="utf-8"?>
<ds:datastoreItem xmlns:ds="http://schemas.openxmlformats.org/officeDocument/2006/customXml" ds:itemID="{61BF9F23-831D-4628-9941-8A2400C8F5ED}"/>
</file>

<file path=customXml/itemProps3.xml><?xml version="1.0" encoding="utf-8"?>
<ds:datastoreItem xmlns:ds="http://schemas.openxmlformats.org/officeDocument/2006/customXml" ds:itemID="{E31199FC-4F7B-41C4-BDF6-5AA173ED8E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Ludovic Cyrille Raphael Barra</dc:creator>
  <cp:keywords/>
  <dc:description/>
  <cp:lastModifiedBy>Muhammad Shoaib</cp:lastModifiedBy>
  <cp:revision/>
  <dcterms:created xsi:type="dcterms:W3CDTF">2019-02-13T20:54:56Z</dcterms:created>
  <dcterms:modified xsi:type="dcterms:W3CDTF">2025-05-20T10:50:57Z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0x0101003C941624FD5D7D47929B13FA95261668</vt:lpwstr>
  </property>
  <property fmtid="{D5CDD505-2E9C-101B-9397-08002B2CF9AE}" pid="3" name="MediaServiceImageTags">
    <vt:lpwstr/>
  </property>
</Properties>
</file>